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зимкина\Desktop\САЙТ\питание\меню\2024-25\"/>
    </mc:Choice>
  </mc:AlternateContent>
  <bookViews>
    <workbookView xWindow="390" yWindow="570" windowWidth="19815" windowHeight="94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 s="1"/>
  <c r="L51" i="1"/>
  <c r="L61" i="1"/>
  <c r="L62" i="1"/>
  <c r="L70" i="1"/>
  <c r="L80" i="1"/>
  <c r="L81" i="1" s="1"/>
  <c r="L89" i="1"/>
  <c r="L99" i="1"/>
  <c r="L100" i="1"/>
  <c r="L108" i="1"/>
  <c r="L118" i="1"/>
  <c r="L119" i="1" s="1"/>
  <c r="L127" i="1"/>
  <c r="L137" i="1"/>
  <c r="L138" i="1"/>
  <c r="L146" i="1"/>
  <c r="L156" i="1"/>
  <c r="L157" i="1" s="1"/>
  <c r="L165" i="1"/>
  <c r="L175" i="1"/>
  <c r="L176" i="1"/>
  <c r="L184" i="1"/>
  <c r="L194" i="1"/>
  <c r="L195" i="1" s="1"/>
  <c r="J13" i="1"/>
  <c r="J23" i="1"/>
  <c r="J24" i="1" s="1"/>
  <c r="J32" i="1"/>
  <c r="J42" i="1"/>
  <c r="J43" i="1"/>
  <c r="J51" i="1"/>
  <c r="J61" i="1"/>
  <c r="J62" i="1" s="1"/>
  <c r="J70" i="1"/>
  <c r="J80" i="1"/>
  <c r="J81" i="1"/>
  <c r="J89" i="1"/>
  <c r="J99" i="1"/>
  <c r="J100" i="1" s="1"/>
  <c r="J108" i="1"/>
  <c r="J118" i="1"/>
  <c r="J119" i="1"/>
  <c r="J127" i="1"/>
  <c r="J137" i="1"/>
  <c r="J138" i="1" s="1"/>
  <c r="J146" i="1"/>
  <c r="J156" i="1"/>
  <c r="J157" i="1"/>
  <c r="J165" i="1"/>
  <c r="J175" i="1"/>
  <c r="J176" i="1" s="1"/>
  <c r="J184" i="1"/>
  <c r="J194" i="1"/>
  <c r="J195" i="1"/>
  <c r="I13" i="1"/>
  <c r="I23" i="1"/>
  <c r="I24" i="1"/>
  <c r="I32" i="1"/>
  <c r="I42" i="1"/>
  <c r="I43" i="1" s="1"/>
  <c r="I51" i="1"/>
  <c r="I61" i="1"/>
  <c r="I62" i="1"/>
  <c r="I70" i="1"/>
  <c r="I80" i="1"/>
  <c r="I81" i="1" s="1"/>
  <c r="I89" i="1"/>
  <c r="I99" i="1"/>
  <c r="I100" i="1"/>
  <c r="I108" i="1"/>
  <c r="I118" i="1"/>
  <c r="I119" i="1" s="1"/>
  <c r="I127" i="1"/>
  <c r="I137" i="1"/>
  <c r="I138" i="1"/>
  <c r="I146" i="1"/>
  <c r="I156" i="1"/>
  <c r="I157" i="1" s="1"/>
  <c r="I165" i="1"/>
  <c r="I175" i="1"/>
  <c r="I176" i="1"/>
  <c r="I184" i="1"/>
  <c r="I194" i="1"/>
  <c r="I195" i="1" s="1"/>
  <c r="H13" i="1"/>
  <c r="H23" i="1"/>
  <c r="H24" i="1" s="1"/>
  <c r="H32" i="1"/>
  <c r="H42" i="1"/>
  <c r="H43" i="1"/>
  <c r="H51" i="1"/>
  <c r="H61" i="1"/>
  <c r="H62" i="1" s="1"/>
  <c r="H70" i="1"/>
  <c r="H80" i="1"/>
  <c r="H81" i="1"/>
  <c r="H89" i="1"/>
  <c r="H99" i="1"/>
  <c r="H100" i="1" s="1"/>
  <c r="H108" i="1"/>
  <c r="H118" i="1"/>
  <c r="H119" i="1"/>
  <c r="H127" i="1"/>
  <c r="H137" i="1"/>
  <c r="H138" i="1" s="1"/>
  <c r="H146" i="1"/>
  <c r="H156" i="1"/>
  <c r="H157" i="1"/>
  <c r="H165" i="1"/>
  <c r="H175" i="1"/>
  <c r="H176" i="1" s="1"/>
  <c r="H184" i="1"/>
  <c r="H194" i="1"/>
  <c r="H195" i="1"/>
  <c r="G13" i="1"/>
  <c r="G23" i="1"/>
  <c r="G24" i="1"/>
  <c r="G32" i="1"/>
  <c r="G42" i="1"/>
  <c r="G43" i="1" s="1"/>
  <c r="G51" i="1"/>
  <c r="G61" i="1"/>
  <c r="G62" i="1"/>
  <c r="G70" i="1"/>
  <c r="G80" i="1"/>
  <c r="G81" i="1" s="1"/>
  <c r="G89" i="1"/>
  <c r="G99" i="1"/>
  <c r="G100" i="1"/>
  <c r="G108" i="1"/>
  <c r="G118" i="1"/>
  <c r="G119" i="1" s="1"/>
  <c r="G127" i="1"/>
  <c r="G137" i="1"/>
  <c r="G138" i="1"/>
  <c r="G146" i="1"/>
  <c r="G156" i="1"/>
  <c r="G157" i="1" s="1"/>
  <c r="G165" i="1"/>
  <c r="G175" i="1"/>
  <c r="G176" i="1"/>
  <c r="G184" i="1"/>
  <c r="G194" i="1"/>
  <c r="G195" i="1" s="1"/>
  <c r="F13" i="1"/>
  <c r="F23" i="1"/>
  <c r="F24" i="1" s="1"/>
  <c r="F32" i="1"/>
  <c r="F42" i="1"/>
  <c r="F43" i="1"/>
  <c r="F51" i="1"/>
  <c r="F61" i="1"/>
  <c r="F62" i="1" s="1"/>
  <c r="F70" i="1"/>
  <c r="F80" i="1"/>
  <c r="F81" i="1"/>
  <c r="F89" i="1"/>
  <c r="F99" i="1"/>
  <c r="F100" i="1" s="1"/>
  <c r="F108" i="1"/>
  <c r="F118" i="1"/>
  <c r="F119" i="1"/>
  <c r="F127" i="1"/>
  <c r="F137" i="1"/>
  <c r="F138" i="1" s="1"/>
  <c r="F146" i="1"/>
  <c r="F156" i="1"/>
  <c r="F157" i="1"/>
  <c r="F165" i="1"/>
  <c r="F175" i="1"/>
  <c r="F176" i="1" s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<sst xmlns="http://schemas.openxmlformats.org/spreadsheetml/2006/main" count="366" uniqueCount="114">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</sst>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indexed="8"/>
      <name val="Arial"/>
    </font>
    <font>
      <sz val="11"/>
      <name val="Calibri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sz val="11"/>
      <color indexed="8"/>
      <name val="Calibri"/>
    </font>
    <font>
      <i/>
      <sz val="11"/>
      <color indexed="8"/>
      <name val="Calibri"/>
    </font>
    <font>
      <b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/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/>
    <xf numFmtId="164" fontId="1" fillId="2" borderId="14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8" xfId="0" applyFont="1" applyBorder="1"/>
    <xf numFmtId="165" fontId="1" fillId="2" borderId="14" xfId="0" applyNumberFormat="1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9" fillId="0" borderId="9" xfId="0" applyFont="1" applyBorder="1"/>
    <xf numFmtId="0" fontId="1" fillId="0" borderId="2" xfId="0" applyFont="1" applyBorder="1" applyAlignment="1">
      <alignment horizontal="center"/>
    </xf>
    <xf numFmtId="0" fontId="9" fillId="0" borderId="1" xfId="0" applyFont="1" applyBorder="1"/>
    <xf numFmtId="0" fontId="1" fillId="3" borderId="1" xfId="0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11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" fillId="2" borderId="26" xfId="0" applyFont="1" applyFill="1" applyBorder="1" applyAlignment="1">
      <alignment wrapText="1"/>
    </xf>
    <xf numFmtId="0" fontId="2" fillId="0" borderId="27" xfId="0" applyFont="1" applyBorder="1"/>
    <xf numFmtId="0" fontId="2" fillId="0" borderId="28" xfId="0" applyFont="1" applyBorder="1"/>
    <xf numFmtId="0" fontId="1" fillId="2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8" t="s">
        <v>113</v>
      </c>
      <c r="D1" s="69"/>
      <c r="E1" s="70"/>
      <c r="F1" s="3" t="s">
        <v>1</v>
      </c>
      <c r="G1" s="2" t="s">
        <v>2</v>
      </c>
      <c r="H1" s="68" t="s">
        <v>3</v>
      </c>
      <c r="I1" s="69"/>
      <c r="J1" s="69"/>
      <c r="K1" s="70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4</v>
      </c>
      <c r="B2" s="2"/>
      <c r="C2" s="2"/>
      <c r="D2" s="1"/>
      <c r="E2" s="2"/>
      <c r="F2" s="2"/>
      <c r="G2" s="2" t="s">
        <v>5</v>
      </c>
      <c r="H2" s="71" t="s">
        <v>6</v>
      </c>
      <c r="I2" s="69"/>
      <c r="J2" s="69"/>
      <c r="K2" s="70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67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5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6"/>
      <c r="B13" s="37"/>
      <c r="C13" s="38"/>
      <c r="D13" s="39" t="s">
        <v>41</v>
      </c>
      <c r="E13" s="40"/>
      <c r="F13" s="41">
        <f>SUM(F6:F12)</f>
        <v>615</v>
      </c>
      <c r="G13" s="41">
        <f>SUM(G6:G12)</f>
        <v>14.94</v>
      </c>
      <c r="H13" s="41">
        <f>SUM(H6:H12)</f>
        <v>21.580000000000002</v>
      </c>
      <c r="I13" s="41">
        <f>SUM(I6:I12)</f>
        <v>83.920000000000016</v>
      </c>
      <c r="J13" s="41">
        <f>SUM(J6:J12)</f>
        <v>589.66999999999996</v>
      </c>
      <c r="K13" s="42"/>
      <c r="L13" s="43">
        <f>SUM(L6:L12)</f>
        <v>67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4">
        <f>A6</f>
        <v>1</v>
      </c>
      <c r="B14" s="45">
        <f>B6</f>
        <v>1</v>
      </c>
      <c r="C14" s="46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32">
        <v>78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47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35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35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6"/>
      <c r="B23" s="37"/>
      <c r="C23" s="38"/>
      <c r="D23" s="39" t="s">
        <v>41</v>
      </c>
      <c r="E23" s="40"/>
      <c r="F23" s="41">
        <f>SUM(F14:F22)</f>
        <v>785</v>
      </c>
      <c r="G23" s="41">
        <f>SUM(G14:G22)</f>
        <v>28.87</v>
      </c>
      <c r="H23" s="41">
        <f>SUM(H14:H22)</f>
        <v>24.659999999999997</v>
      </c>
      <c r="I23" s="41">
        <f>SUM(I14:I22)</f>
        <v>122.03</v>
      </c>
      <c r="J23" s="41">
        <f>SUM(J14:J22)</f>
        <v>825.61999999999989</v>
      </c>
      <c r="K23" s="42"/>
      <c r="L23" s="43">
        <f>SUM(L14:L22)</f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8">
        <f>A6</f>
        <v>1</v>
      </c>
      <c r="B24" s="49">
        <f>B6</f>
        <v>1</v>
      </c>
      <c r="C24" s="63" t="s">
        <v>53</v>
      </c>
      <c r="D24" s="64"/>
      <c r="E24" s="50"/>
      <c r="F24" s="51">
        <f>F13+F23</f>
        <v>1400</v>
      </c>
      <c r="G24" s="51">
        <f>G13+G23</f>
        <v>43.81</v>
      </c>
      <c r="H24" s="51">
        <f>H13+H23</f>
        <v>46.239999999999995</v>
      </c>
      <c r="I24" s="51">
        <f>I13+I23</f>
        <v>205.95000000000002</v>
      </c>
      <c r="J24" s="51">
        <f>J13+J23</f>
        <v>1415.29</v>
      </c>
      <c r="K24" s="51"/>
      <c r="L24" s="52">
        <f>L13+L23</f>
        <v>145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3">
        <v>1</v>
      </c>
      <c r="B25" s="26">
        <v>2</v>
      </c>
      <c r="C25" s="19" t="s">
        <v>25</v>
      </c>
      <c r="D25" s="54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67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3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3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3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3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3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3"/>
      <c r="B31" s="26"/>
      <c r="C31" s="27"/>
      <c r="D31" s="35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5"/>
      <c r="B32" s="37"/>
      <c r="C32" s="38"/>
      <c r="D32" s="39" t="s">
        <v>41</v>
      </c>
      <c r="E32" s="40"/>
      <c r="F32" s="41">
        <f>SUM(F25:F31)</f>
        <v>600</v>
      </c>
      <c r="G32" s="41">
        <f>SUM(G25:G31)</f>
        <v>27.97</v>
      </c>
      <c r="H32" s="41">
        <f>SUM(H25:H31)</f>
        <v>18.029999999999998</v>
      </c>
      <c r="I32" s="41">
        <f>SUM(I25:I31)</f>
        <v>84.22</v>
      </c>
      <c r="J32" s="41">
        <f>SUM(J25:J31)</f>
        <v>610.98</v>
      </c>
      <c r="K32" s="42"/>
      <c r="L32" s="43">
        <f>SUM(L25:L31)</f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5">
        <f>A25</f>
        <v>1</v>
      </c>
      <c r="B33" s="45">
        <f>B25</f>
        <v>2</v>
      </c>
      <c r="C33" s="46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32"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3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3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3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3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3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3"/>
      <c r="B39" s="26"/>
      <c r="C39" s="27"/>
      <c r="D39" s="56" t="s">
        <v>34</v>
      </c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3"/>
      <c r="B40" s="26"/>
      <c r="C40" s="27"/>
      <c r="D40" s="35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3"/>
      <c r="B41" s="26"/>
      <c r="C41" s="27"/>
      <c r="D41" s="35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5"/>
      <c r="B42" s="37"/>
      <c r="C42" s="38"/>
      <c r="D42" s="39" t="s">
        <v>41</v>
      </c>
      <c r="E42" s="40"/>
      <c r="F42" s="41">
        <f>SUM(F33:F41)</f>
        <v>795</v>
      </c>
      <c r="G42" s="41">
        <f>SUM(G33:G41)</f>
        <v>30.369999999999997</v>
      </c>
      <c r="H42" s="41">
        <f>SUM(H33:H41)</f>
        <v>23.72</v>
      </c>
      <c r="I42" s="41">
        <f>SUM(I33:I41)</f>
        <v>123.60000000000001</v>
      </c>
      <c r="J42" s="41">
        <f>SUM(J33:J41)</f>
        <v>829.29000000000008</v>
      </c>
      <c r="K42" s="42"/>
      <c r="L42" s="43">
        <f>SUM(L33:L41)</f>
        <v>78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7">
        <f>A25</f>
        <v>1</v>
      </c>
      <c r="B43" s="57">
        <f>B25</f>
        <v>2</v>
      </c>
      <c r="C43" s="63" t="s">
        <v>53</v>
      </c>
      <c r="D43" s="64"/>
      <c r="E43" s="50"/>
      <c r="F43" s="51">
        <f>F32+F42</f>
        <v>1395</v>
      </c>
      <c r="G43" s="51">
        <f>G32+G42</f>
        <v>58.339999999999996</v>
      </c>
      <c r="H43" s="51">
        <f>H32+H42</f>
        <v>41.75</v>
      </c>
      <c r="I43" s="51">
        <f>I32+I42</f>
        <v>207.82</v>
      </c>
      <c r="J43" s="51">
        <f>J32+J42</f>
        <v>1440.27</v>
      </c>
      <c r="K43" s="51"/>
      <c r="L43" s="52">
        <f>L32+L42</f>
        <v>145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67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35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6"/>
      <c r="B51" s="37"/>
      <c r="C51" s="38"/>
      <c r="D51" s="39" t="s">
        <v>41</v>
      </c>
      <c r="E51" s="40"/>
      <c r="F51" s="41">
        <f>SUM(F44:F50)</f>
        <v>570</v>
      </c>
      <c r="G51" s="41">
        <f>SUM(G44:G50)</f>
        <v>25.86</v>
      </c>
      <c r="H51" s="41">
        <f>SUM(H44:H50)</f>
        <v>23.39</v>
      </c>
      <c r="I51" s="41">
        <f>SUM(I44:I50)</f>
        <v>70.89</v>
      </c>
      <c r="J51" s="41">
        <f>SUM(J44:J50)</f>
        <v>597.5</v>
      </c>
      <c r="K51" s="42"/>
      <c r="L51" s="43">
        <f>SUM(L44:L50)</f>
        <v>67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4">
        <f>A44</f>
        <v>1</v>
      </c>
      <c r="B52" s="45">
        <f>B44</f>
        <v>3</v>
      </c>
      <c r="C52" s="46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32">
        <v>78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35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35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6"/>
      <c r="B61" s="37"/>
      <c r="C61" s="38"/>
      <c r="D61" s="39" t="s">
        <v>41</v>
      </c>
      <c r="E61" s="40"/>
      <c r="F61" s="41">
        <f>SUM(F52:F60)</f>
        <v>880</v>
      </c>
      <c r="G61" s="41">
        <f>SUM(G52:G60)</f>
        <v>30.330000000000002</v>
      </c>
      <c r="H61" s="41">
        <f>SUM(H52:H60)</f>
        <v>23</v>
      </c>
      <c r="I61" s="41">
        <f>SUM(I52:I60)</f>
        <v>123.67999999999999</v>
      </c>
      <c r="J61" s="41">
        <f>SUM(J52:J60)</f>
        <v>822.95999999999992</v>
      </c>
      <c r="K61" s="42"/>
      <c r="L61" s="43">
        <f>SUM(L52:L60)</f>
        <v>78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8">
        <f>A44</f>
        <v>1</v>
      </c>
      <c r="B62" s="49">
        <f>B44</f>
        <v>3</v>
      </c>
      <c r="C62" s="63" t="s">
        <v>53</v>
      </c>
      <c r="D62" s="64"/>
      <c r="E62" s="50"/>
      <c r="F62" s="51">
        <f>F51+F61</f>
        <v>1450</v>
      </c>
      <c r="G62" s="51">
        <f>G51+G61</f>
        <v>56.19</v>
      </c>
      <c r="H62" s="51">
        <f>H51+H61</f>
        <v>46.39</v>
      </c>
      <c r="I62" s="51">
        <f>I51+I61</f>
        <v>194.57</v>
      </c>
      <c r="J62" s="51">
        <f>J51+J61</f>
        <v>1420.46</v>
      </c>
      <c r="K62" s="51"/>
      <c r="L62" s="52">
        <f>L51+L61</f>
        <v>145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67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35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35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6"/>
      <c r="B70" s="37"/>
      <c r="C70" s="38"/>
      <c r="D70" s="39" t="s">
        <v>41</v>
      </c>
      <c r="E70" s="40"/>
      <c r="F70" s="41">
        <f>SUM(F63:F69)</f>
        <v>500</v>
      </c>
      <c r="G70" s="41">
        <f>SUM(G63:G69)</f>
        <v>33.56</v>
      </c>
      <c r="H70" s="41">
        <f>SUM(H63:H69)</f>
        <v>20.279999999999998</v>
      </c>
      <c r="I70" s="41">
        <f>SUM(I63:I69)</f>
        <v>74.790000000000006</v>
      </c>
      <c r="J70" s="41">
        <f>SUM(J63:J69)</f>
        <v>615.93000000000006</v>
      </c>
      <c r="K70" s="42"/>
      <c r="L70" s="43">
        <f>SUM(L63:L69)</f>
        <v>67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4">
        <f>A63</f>
        <v>1</v>
      </c>
      <c r="B71" s="45">
        <f>B63</f>
        <v>4</v>
      </c>
      <c r="C71" s="46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32">
        <v>78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35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5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6"/>
      <c r="B80" s="37"/>
      <c r="C80" s="38"/>
      <c r="D80" s="39" t="s">
        <v>41</v>
      </c>
      <c r="E80" s="40"/>
      <c r="F80" s="41">
        <f>SUM(F71:F79)</f>
        <v>890</v>
      </c>
      <c r="G80" s="41">
        <f>SUM(G71:G79)</f>
        <v>30.349999999999998</v>
      </c>
      <c r="H80" s="41">
        <f>SUM(H71:H79)</f>
        <v>25.91</v>
      </c>
      <c r="I80" s="41">
        <f>SUM(I71:I79)</f>
        <v>118.45</v>
      </c>
      <c r="J80" s="41">
        <f>SUM(J71:J79)</f>
        <v>828.36</v>
      </c>
      <c r="K80" s="42"/>
      <c r="L80" s="43">
        <f>SUM(L71:L79)</f>
        <v>78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8">
        <f>A63</f>
        <v>1</v>
      </c>
      <c r="B81" s="49">
        <f>B63</f>
        <v>4</v>
      </c>
      <c r="C81" s="63" t="s">
        <v>53</v>
      </c>
      <c r="D81" s="64"/>
      <c r="E81" s="50"/>
      <c r="F81" s="51">
        <f>F70+F80</f>
        <v>1390</v>
      </c>
      <c r="G81" s="51">
        <f>G70+G80</f>
        <v>63.91</v>
      </c>
      <c r="H81" s="51">
        <f>H70+H80</f>
        <v>46.19</v>
      </c>
      <c r="I81" s="51">
        <f>I70+I80</f>
        <v>193.24</v>
      </c>
      <c r="J81" s="51">
        <f>J70+J80</f>
        <v>1444.29</v>
      </c>
      <c r="K81" s="51"/>
      <c r="L81" s="52">
        <f>L70+L80</f>
        <v>145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67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5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6"/>
      <c r="B89" s="37"/>
      <c r="C89" s="38"/>
      <c r="D89" s="39" t="s">
        <v>41</v>
      </c>
      <c r="E89" s="40"/>
      <c r="F89" s="41">
        <f>SUM(F82:F88)</f>
        <v>530</v>
      </c>
      <c r="G89" s="41">
        <f>SUM(G82:G88)</f>
        <v>21.31</v>
      </c>
      <c r="H89" s="41">
        <f>SUM(H82:H88)</f>
        <v>24.7</v>
      </c>
      <c r="I89" s="41">
        <f>SUM(I82:I88)</f>
        <v>72.28</v>
      </c>
      <c r="J89" s="41">
        <f>SUM(J82:J88)</f>
        <v>596.57999999999993</v>
      </c>
      <c r="K89" s="42"/>
      <c r="L89" s="43">
        <f>SUM(L82:L88)</f>
        <v>67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4">
        <f>A82</f>
        <v>1</v>
      </c>
      <c r="B90" s="45">
        <f>B82</f>
        <v>5</v>
      </c>
      <c r="C90" s="46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32">
        <v>78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5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35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6"/>
      <c r="B99" s="37"/>
      <c r="C99" s="38"/>
      <c r="D99" s="39" t="s">
        <v>41</v>
      </c>
      <c r="E99" s="40"/>
      <c r="F99" s="41">
        <f>SUM(F90:F98)</f>
        <v>785</v>
      </c>
      <c r="G99" s="41">
        <f>SUM(G90:G98)</f>
        <v>25.82</v>
      </c>
      <c r="H99" s="41">
        <f>SUM(H90:H98)</f>
        <v>25.82</v>
      </c>
      <c r="I99" s="41">
        <f>SUM(I90:I98)</f>
        <v>122.13</v>
      </c>
      <c r="J99" s="41">
        <f>SUM(J90:J98)</f>
        <v>824.09</v>
      </c>
      <c r="K99" s="42"/>
      <c r="L99" s="43">
        <f>SUM(L90:L98)</f>
        <v>78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8">
        <f>A82</f>
        <v>1</v>
      </c>
      <c r="B100" s="49">
        <f>B82</f>
        <v>5</v>
      </c>
      <c r="C100" s="63" t="s">
        <v>53</v>
      </c>
      <c r="D100" s="64"/>
      <c r="E100" s="50"/>
      <c r="F100" s="51">
        <f>F89+F99</f>
        <v>1315</v>
      </c>
      <c r="G100" s="51">
        <f>G89+G99</f>
        <v>47.129999999999995</v>
      </c>
      <c r="H100" s="51">
        <f>H89+H99</f>
        <v>50.519999999999996</v>
      </c>
      <c r="I100" s="51">
        <f>I89+I99</f>
        <v>194.41</v>
      </c>
      <c r="J100" s="51">
        <f>J89+J99</f>
        <v>1420.67</v>
      </c>
      <c r="K100" s="51"/>
      <c r="L100" s="52">
        <f>L89+L99</f>
        <v>145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25</v>
      </c>
      <c r="D101" s="54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67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35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6"/>
      <c r="B108" s="37"/>
      <c r="C108" s="38"/>
      <c r="D108" s="39" t="s">
        <v>41</v>
      </c>
      <c r="E108" s="40"/>
      <c r="F108" s="41">
        <f>SUM(F101:F107)</f>
        <v>575</v>
      </c>
      <c r="G108" s="41">
        <f>SUM(G101:G107)</f>
        <v>21.41</v>
      </c>
      <c r="H108" s="41">
        <f>SUM(H101:H107)</f>
        <v>19.580000000000002</v>
      </c>
      <c r="I108" s="41">
        <f>SUM(I101:I107)</f>
        <v>84.11</v>
      </c>
      <c r="J108" s="41">
        <f>SUM(J101:J107)</f>
        <v>598.2299999999999</v>
      </c>
      <c r="K108" s="42"/>
      <c r="L108" s="43">
        <f>SUM(L101:L107)</f>
        <v>67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4">
        <f>A101</f>
        <v>2</v>
      </c>
      <c r="B109" s="45">
        <f>B101</f>
        <v>1</v>
      </c>
      <c r="C109" s="46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32">
        <v>78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35"/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35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35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6"/>
      <c r="B118" s="37"/>
      <c r="C118" s="38"/>
      <c r="D118" s="39" t="s">
        <v>41</v>
      </c>
      <c r="E118" s="40"/>
      <c r="F118" s="41">
        <f>SUM(F109:F117)</f>
        <v>790</v>
      </c>
      <c r="G118" s="41">
        <f>SUM(G109:G117)</f>
        <v>28.1</v>
      </c>
      <c r="H118" s="41">
        <f>SUM(H109:H117)</f>
        <v>27.96</v>
      </c>
      <c r="I118" s="41">
        <f>SUM(I109:I117)</f>
        <v>115.3</v>
      </c>
      <c r="J118" s="41">
        <f>SUM(J109:J117)</f>
        <v>825.26</v>
      </c>
      <c r="K118" s="42"/>
      <c r="L118" s="43">
        <f>SUM(L109:L117)</f>
        <v>78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8">
        <f>A101</f>
        <v>2</v>
      </c>
      <c r="B119" s="49">
        <f>B101</f>
        <v>1</v>
      </c>
      <c r="C119" s="63" t="s">
        <v>53</v>
      </c>
      <c r="D119" s="64"/>
      <c r="E119" s="50"/>
      <c r="F119" s="51">
        <f>F108+F118</f>
        <v>1365</v>
      </c>
      <c r="G119" s="51">
        <f>G108+G118</f>
        <v>49.510000000000005</v>
      </c>
      <c r="H119" s="51">
        <f>H108+H118</f>
        <v>47.540000000000006</v>
      </c>
      <c r="I119" s="51">
        <f>I108+I118</f>
        <v>199.41</v>
      </c>
      <c r="J119" s="51">
        <f>J108+J118</f>
        <v>1423.4899999999998</v>
      </c>
      <c r="K119" s="51"/>
      <c r="L119" s="52">
        <f>L108+L118</f>
        <v>145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3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67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3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3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3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3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3"/>
      <c r="B125" s="26"/>
      <c r="C125" s="27"/>
      <c r="D125" s="35"/>
      <c r="E125" s="29"/>
      <c r="F125" s="30"/>
      <c r="G125" s="30"/>
      <c r="H125" s="30"/>
      <c r="I125" s="30"/>
      <c r="J125" s="30"/>
      <c r="K125" s="31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3"/>
      <c r="B126" s="26"/>
      <c r="C126" s="27"/>
      <c r="D126" s="35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5"/>
      <c r="B127" s="37"/>
      <c r="C127" s="38"/>
      <c r="D127" s="39" t="s">
        <v>41</v>
      </c>
      <c r="E127" s="40"/>
      <c r="F127" s="41">
        <f>SUM(F120:F126)</f>
        <v>655</v>
      </c>
      <c r="G127" s="41">
        <f>SUM(G120:G126)</f>
        <v>24.009999999999998</v>
      </c>
      <c r="H127" s="41">
        <f>SUM(H120:H126)</f>
        <v>27.259999999999998</v>
      </c>
      <c r="I127" s="41">
        <f>SUM(I120:I126)</f>
        <v>71.2</v>
      </c>
      <c r="J127" s="41">
        <f>SUM(J120:J126)</f>
        <v>626.18999999999994</v>
      </c>
      <c r="K127" s="42"/>
      <c r="L127" s="43">
        <f>SUM(L120:L126)</f>
        <v>67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>
        <f>A120</f>
        <v>2</v>
      </c>
      <c r="B128" s="45">
        <f>B120</f>
        <v>2</v>
      </c>
      <c r="C128" s="46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32">
        <v>78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3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3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3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3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3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3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3"/>
      <c r="B135" s="26"/>
      <c r="C135" s="27"/>
      <c r="D135" s="35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3"/>
      <c r="B136" s="26"/>
      <c r="C136" s="27"/>
      <c r="D136" s="35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5"/>
      <c r="B137" s="37"/>
      <c r="C137" s="38"/>
      <c r="D137" s="39" t="s">
        <v>41</v>
      </c>
      <c r="E137" s="40"/>
      <c r="F137" s="41">
        <f>SUM(F128:F136)</f>
        <v>830</v>
      </c>
      <c r="G137" s="41">
        <f>SUM(G128:G136)</f>
        <v>37.49</v>
      </c>
      <c r="H137" s="41">
        <f>SUM(H128:H136)</f>
        <v>21.639999999999997</v>
      </c>
      <c r="I137" s="41">
        <f>SUM(I128:I136)</f>
        <v>123.79</v>
      </c>
      <c r="J137" s="41">
        <f>SUM(J128:J136)</f>
        <v>839.89</v>
      </c>
      <c r="K137" s="42"/>
      <c r="L137" s="43">
        <f>SUM(L128:L136)</f>
        <v>78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7">
        <f>A120</f>
        <v>2</v>
      </c>
      <c r="B138" s="57">
        <f>B120</f>
        <v>2</v>
      </c>
      <c r="C138" s="63" t="s">
        <v>53</v>
      </c>
      <c r="D138" s="64"/>
      <c r="E138" s="50"/>
      <c r="F138" s="51">
        <f>F127+F137</f>
        <v>1485</v>
      </c>
      <c r="G138" s="51">
        <f>G127+G137</f>
        <v>61.5</v>
      </c>
      <c r="H138" s="51">
        <f>H127+H137</f>
        <v>48.899999999999991</v>
      </c>
      <c r="I138" s="51">
        <f>I127+I137</f>
        <v>194.99</v>
      </c>
      <c r="J138" s="51">
        <f>J127+J137</f>
        <v>1466.08</v>
      </c>
      <c r="K138" s="51"/>
      <c r="L138" s="52">
        <f>L127+L137</f>
        <v>145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67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35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6"/>
      <c r="B146" s="37"/>
      <c r="C146" s="38"/>
      <c r="D146" s="39" t="s">
        <v>41</v>
      </c>
      <c r="E146" s="40"/>
      <c r="F146" s="41">
        <f>SUM(F139:F145)</f>
        <v>570</v>
      </c>
      <c r="G146" s="41">
        <f>SUM(G139:G145)</f>
        <v>25.990000000000002</v>
      </c>
      <c r="H146" s="41">
        <f>SUM(H139:H145)</f>
        <v>12.970000000000002</v>
      </c>
      <c r="I146" s="41">
        <f>SUM(I139:I145)</f>
        <v>92.929999999999993</v>
      </c>
      <c r="J146" s="41">
        <f>SUM(J139:J145)</f>
        <v>592.4</v>
      </c>
      <c r="K146" s="42"/>
      <c r="L146" s="43">
        <f>SUM(L139:L145)</f>
        <v>67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4">
        <f>A139</f>
        <v>2</v>
      </c>
      <c r="B147" s="45">
        <f>B139</f>
        <v>3</v>
      </c>
      <c r="C147" s="46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32">
        <v>78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35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35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6"/>
      <c r="B156" s="37"/>
      <c r="C156" s="38"/>
      <c r="D156" s="39" t="s">
        <v>41</v>
      </c>
      <c r="E156" s="40"/>
      <c r="F156" s="41">
        <f>SUM(F147:F155)</f>
        <v>815</v>
      </c>
      <c r="G156" s="41">
        <f>SUM(G147:G155)</f>
        <v>27.72</v>
      </c>
      <c r="H156" s="41">
        <f>SUM(H147:H155)</f>
        <v>22.06</v>
      </c>
      <c r="I156" s="41">
        <f>SUM(I147:I155)</f>
        <v>129.59</v>
      </c>
      <c r="J156" s="41">
        <f>SUM(J147:J155)</f>
        <v>827.72</v>
      </c>
      <c r="K156" s="42"/>
      <c r="L156" s="43">
        <f>SUM(L147:L155)</f>
        <v>78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8">
        <f>A139</f>
        <v>2</v>
      </c>
      <c r="B157" s="49">
        <f>B139</f>
        <v>3</v>
      </c>
      <c r="C157" s="63" t="s">
        <v>53</v>
      </c>
      <c r="D157" s="64"/>
      <c r="E157" s="50"/>
      <c r="F157" s="51">
        <f>F146+F156</f>
        <v>1385</v>
      </c>
      <c r="G157" s="51">
        <f>G146+G156</f>
        <v>53.71</v>
      </c>
      <c r="H157" s="51">
        <f>H146+H156</f>
        <v>35.03</v>
      </c>
      <c r="I157" s="51">
        <f>I146+I156</f>
        <v>222.51999999999998</v>
      </c>
      <c r="J157" s="51">
        <f>J146+J156</f>
        <v>1420.12</v>
      </c>
      <c r="K157" s="51"/>
      <c r="L157" s="52">
        <f>L146+L156</f>
        <v>145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67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35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6"/>
      <c r="B165" s="37"/>
      <c r="C165" s="38"/>
      <c r="D165" s="39" t="s">
        <v>41</v>
      </c>
      <c r="E165" s="40"/>
      <c r="F165" s="41">
        <f>SUM(F158:F164)</f>
        <v>555</v>
      </c>
      <c r="G165" s="41">
        <f>SUM(G158:G164)</f>
        <v>25.44</v>
      </c>
      <c r="H165" s="41">
        <f>SUM(H158:H164)</f>
        <v>22.51</v>
      </c>
      <c r="I165" s="41">
        <f>SUM(I158:I164)</f>
        <v>75.67</v>
      </c>
      <c r="J165" s="41">
        <f>SUM(J158:J164)</f>
        <v>607.04</v>
      </c>
      <c r="K165" s="42"/>
      <c r="L165" s="43">
        <f>SUM(L158:L164)</f>
        <v>67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4">
        <f>A158</f>
        <v>2</v>
      </c>
      <c r="B166" s="45">
        <f>B158</f>
        <v>4</v>
      </c>
      <c r="C166" s="46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32">
        <v>78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5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35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6"/>
      <c r="B175" s="37"/>
      <c r="C175" s="38"/>
      <c r="D175" s="39" t="s">
        <v>41</v>
      </c>
      <c r="E175" s="40"/>
      <c r="F175" s="41">
        <f>SUM(F166:F174)</f>
        <v>835</v>
      </c>
      <c r="G175" s="41">
        <f>SUM(G166:G174)</f>
        <v>29.689999999999998</v>
      </c>
      <c r="H175" s="41">
        <f>SUM(H166:H174)</f>
        <v>25.56</v>
      </c>
      <c r="I175" s="41">
        <f>SUM(I166:I174)</f>
        <v>121.10000000000001</v>
      </c>
      <c r="J175" s="41">
        <f>SUM(J166:J174)</f>
        <v>833.11</v>
      </c>
      <c r="K175" s="42"/>
      <c r="L175" s="43">
        <f>SUM(L166:L174)</f>
        <v>78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8">
        <f>A158</f>
        <v>2</v>
      </c>
      <c r="B176" s="49">
        <f>B158</f>
        <v>4</v>
      </c>
      <c r="C176" s="63" t="s">
        <v>53</v>
      </c>
      <c r="D176" s="64"/>
      <c r="E176" s="50"/>
      <c r="F176" s="51">
        <f>F165+F175</f>
        <v>1390</v>
      </c>
      <c r="G176" s="51">
        <f>G165+G175</f>
        <v>55.129999999999995</v>
      </c>
      <c r="H176" s="51">
        <f>H165+H175</f>
        <v>48.07</v>
      </c>
      <c r="I176" s="51">
        <f>I165+I175</f>
        <v>196.77</v>
      </c>
      <c r="J176" s="51">
        <f>J165+J175</f>
        <v>1440.15</v>
      </c>
      <c r="K176" s="51"/>
      <c r="L176" s="52">
        <f>L165+L175</f>
        <v>145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58">
        <v>45447</v>
      </c>
      <c r="L177" s="24">
        <v>67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56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35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35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6"/>
      <c r="B184" s="37"/>
      <c r="C184" s="38"/>
      <c r="D184" s="39" t="s">
        <v>41</v>
      </c>
      <c r="E184" s="40"/>
      <c r="F184" s="41">
        <f>SUM(F177:F183)</f>
        <v>500</v>
      </c>
      <c r="G184" s="41">
        <f>SUM(G177:G183)</f>
        <v>25.99</v>
      </c>
      <c r="H184" s="41">
        <f>SUM(H177:H183)</f>
        <v>17.68</v>
      </c>
      <c r="I184" s="41">
        <f>SUM(I177:I183)</f>
        <v>87.7</v>
      </c>
      <c r="J184" s="41">
        <f>SUM(J177:J183)</f>
        <v>613.8599999999999</v>
      </c>
      <c r="K184" s="42"/>
      <c r="L184" s="43">
        <f>SUM(L177:L183)</f>
        <v>67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4">
        <f>A177</f>
        <v>2</v>
      </c>
      <c r="B185" s="45">
        <f>B177</f>
        <v>5</v>
      </c>
      <c r="C185" s="46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32">
        <v>78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35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35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6"/>
      <c r="B194" s="37"/>
      <c r="C194" s="38"/>
      <c r="D194" s="39" t="s">
        <v>41</v>
      </c>
      <c r="E194" s="40"/>
      <c r="F194" s="41">
        <f>SUM(F185:F193)</f>
        <v>860</v>
      </c>
      <c r="G194" s="41">
        <f>SUM(G185:G193)</f>
        <v>28.630000000000003</v>
      </c>
      <c r="H194" s="41">
        <f>SUM(H185:H193)</f>
        <v>23.890000000000004</v>
      </c>
      <c r="I194" s="41">
        <f>SUM(I185:I193)</f>
        <v>125.45</v>
      </c>
      <c r="J194" s="41">
        <f>SUM(J185:J193)</f>
        <v>831.22</v>
      </c>
      <c r="K194" s="42"/>
      <c r="L194" s="43">
        <f>SUM(L185:L193)</f>
        <v>78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8">
        <f>A177</f>
        <v>2</v>
      </c>
      <c r="B195" s="49">
        <f>B177</f>
        <v>5</v>
      </c>
      <c r="C195" s="63" t="s">
        <v>53</v>
      </c>
      <c r="D195" s="64"/>
      <c r="E195" s="50"/>
      <c r="F195" s="51">
        <f>F184+F194</f>
        <v>1360</v>
      </c>
      <c r="G195" s="51">
        <f>G184+G194</f>
        <v>54.620000000000005</v>
      </c>
      <c r="H195" s="51">
        <f>H184+H194</f>
        <v>41.570000000000007</v>
      </c>
      <c r="I195" s="51">
        <f>I184+I194</f>
        <v>213.15</v>
      </c>
      <c r="J195" s="51">
        <f>J184+J194</f>
        <v>1445.08</v>
      </c>
      <c r="K195" s="51"/>
      <c r="L195" s="52">
        <f>L184+L194</f>
        <v>145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9"/>
      <c r="B196" s="60"/>
      <c r="C196" s="65" t="s">
        <v>112</v>
      </c>
      <c r="D196" s="66"/>
      <c r="E196" s="67"/>
      <c r="F196" s="61">
        <f>(F24+F43+F62+F81+F100+F119+F138+F157+F176+F195)/(IF(F24=0,0,1)+IF(F43=0,0,1)+IF(F62=0,0,1)+IF(F81=0,0,1)+IF(F100=0,0,1)+IF(F119=0,0,1)+IF(F138=0,0,1)+IF(F157=0,0,1)+IF(F176=0,0,1)+IF(F195=0,0,1))</f>
        <v>1393.5</v>
      </c>
      <c r="G196" s="62">
        <f>(G24+G43+G62+G81+G100+G119+G138+G157+G176+G195)/(IF(G24=0,0,1)+IF(G43=0,0,1)+IF(G62=0,0,1)+IF(G81=0,0,1)+IF(G100=0,0,1)+IF(G119=0,0,1)+IF(G138=0,0,1)+IF(G157=0,0,1)+IF(G176=0,0,1)+IF(G195=0,0,1))</f>
        <v>54.384999999999991</v>
      </c>
      <c r="H196" s="62">
        <f>(H24+H43+H62+H81+H100+H119+H138+H157+H176+H195)/(IF(H24=0,0,1)+IF(H43=0,0,1)+IF(H62=0,0,1)+IF(H81=0,0,1)+IF(H100=0,0,1)+IF(H119=0,0,1)+IF(H138=0,0,1)+IF(H157=0,0,1)+IF(H176=0,0,1)+IF(H195=0,0,1))</f>
        <v>45.219999999999992</v>
      </c>
      <c r="I196" s="62">
        <f>(I24+I43+I62+I81+I100+I119+I138+I157+I176+I195)/(IF(I24=0,0,1)+IF(I43=0,0,1)+IF(I62=0,0,1)+IF(I81=0,0,1)+IF(I100=0,0,1)+IF(I119=0,0,1)+IF(I138=0,0,1)+IF(I157=0,0,1)+IF(I176=0,0,1)+IF(I195=0,0,1))</f>
        <v>202.28299999999999</v>
      </c>
      <c r="J196" s="62">
        <f>(J24+J43+J62+J81+J100+J119+J138+J157+J176+J195)/(IF(J24=0,0,1)+IF(J43=0,0,1)+IF(J62=0,0,1)+IF(J81=0,0,1)+IF(J100=0,0,1)+IF(J119=0,0,1)+IF(J138=0,0,1)+IF(J157=0,0,1)+IF(J176=0,0,1)+IF(J195=0,0,1))</f>
        <v>1433.5900000000001</v>
      </c>
      <c r="K196" s="61"/>
      <c r="L196" s="62">
        <f>(L24+L43+L62+L81+L100+L119+L138+L157+L176+L195)/(IF(L24=0,0,1)+IF(L43=0,0,1)+IF(L62=0,0,1)+IF(L81=0,0,1)+IF(L100=0,0,1)+IF(L119=0,0,1)+IF(L138=0,0,1)+IF(L157=0,0,1)+IF(L176=0,0,1)+IF(L195=0,0,1))</f>
        <v>145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81:D81"/>
    <mergeCell ref="C100:D100"/>
    <mergeCell ref="C1:E1"/>
    <mergeCell ref="H1:K1"/>
    <mergeCell ref="H2:K2"/>
    <mergeCell ref="C24:D24"/>
    <mergeCell ref="C43:D43"/>
    <mergeCell ref="C62:D62"/>
    <mergeCell ref="C119:D119"/>
    <mergeCell ref="C138:D138"/>
    <mergeCell ref="C157:D157"/>
    <mergeCell ref="C176:D176"/>
    <mergeCell ref="C195:D195"/>
    <mergeCell ref="C196:E196"/>
  </mergeCells>
  <phoneticPr fontId="0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Назимкина</cp:lastModifiedBy>
  <dcterms:created xsi:type="dcterms:W3CDTF">2022-05-16T14:23:56Z</dcterms:created>
  <dcterms:modified xsi:type="dcterms:W3CDTF">2024-09-05T11:56:17Z</dcterms:modified>
</cp:coreProperties>
</file>